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Formula 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R&quot;#,##0.00"/>
  </numFmts>
  <fonts count="7">
    <font>
      <name val="Calibri"/>
      <family val="2"/>
      <color theme="1"/>
      <sz val="11"/>
      <scheme val="minor"/>
    </font>
    <font>
      <b val="1"/>
      <sz val="16"/>
    </font>
    <font>
      <b val="1"/>
      <color rgb="00FFFFFF"/>
      <sz val="16"/>
    </font>
    <font>
      <i val="1"/>
      <color rgb="00555555"/>
      <sz val="10"/>
    </font>
    <font>
      <b val="1"/>
      <sz val="12"/>
    </font>
    <font>
      <b val="1"/>
    </font>
    <font>
      <b val="1"/>
      <color rgb="00FFFFFF"/>
      <sz val="11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7EEF8"/>
      </patternFill>
    </fill>
    <fill>
      <patternFill patternType="solid">
        <fgColor rgb="00FFF2CC"/>
      </patternFill>
    </fill>
    <fill>
      <patternFill patternType="solid">
        <fgColor rgb="00305496"/>
      </patternFill>
    </fill>
  </fills>
  <borders count="2">
    <border>
      <left/>
      <right/>
      <top/>
      <bottom/>
      <diagonal/>
    </border>
    <border>
      <left style="thin">
        <color rgb="009E9E9E"/>
      </left>
      <right style="thin">
        <color rgb="009E9E9E"/>
      </right>
      <top style="thin">
        <color rgb="009E9E9E"/>
      </top>
      <bottom style="thin">
        <color rgb="009E9E9E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vertical="top" wrapText="1"/>
    </xf>
    <xf numFmtId="0" fontId="4" fillId="3" borderId="0" applyAlignment="1" pivotButton="0" quotePrefix="0" xfId="0">
      <alignment horizontal="left" vertical="center"/>
    </xf>
    <xf numFmtId="0" fontId="5" fillId="0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right" vertical="center"/>
    </xf>
    <xf numFmtId="10" fontId="0" fillId="4" borderId="1" applyAlignment="1" pivotButton="0" quotePrefix="0" xfId="0">
      <alignment horizontal="right" vertical="center"/>
    </xf>
    <xf numFmtId="1" fontId="0" fillId="4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left" vertical="center"/>
    </xf>
    <xf numFmtId="0" fontId="6" fillId="5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center" vertical="center"/>
    </xf>
    <xf numFmtId="0" fontId="1" fillId="0" borderId="0" pivotButton="0" quotePrefix="0" xfId="0"/>
    <xf numFmtId="0" fontId="5" fillId="0" borderId="0" pivotButton="0" quotePrefix="0" xfId="0"/>
    <xf numFmtId="0" fontId="0" fillId="0" borderId="0" applyAlignment="1" pivotButton="0" quotePrefix="0" xfId="0">
      <alignment vertical="top" wrapText="1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5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 ht="28" customHeight="1">
      <c r="A1" s="1" t="inlineStr">
        <is>
          <t>Simple Compounding Calculator (Monthly Contributions)</t>
        </is>
      </c>
    </row>
    <row r="2">
      <c r="A2" s="2" t="inlineStr">
        <is>
          <t>Type your numbers in the yellow cells. This calculator shows what your monthly savings can grow to over time at different annual interest rates (compounded monthly).</t>
        </is>
      </c>
    </row>
    <row r="3"/>
    <row r="5">
      <c r="A5" s="3" t="inlineStr">
        <is>
          <t>Inputs</t>
        </is>
      </c>
      <c r="D5" s="3" t="inlineStr">
        <is>
          <t>Annual rates to compare</t>
        </is>
      </c>
    </row>
    <row r="6">
      <c r="A6" s="4" t="inlineStr">
        <is>
          <t>Monthly contribution (R)</t>
        </is>
      </c>
      <c r="B6" s="5" t="n">
        <v>250</v>
      </c>
      <c r="D6" s="4" t="inlineStr">
        <is>
          <t>Rate 1</t>
        </is>
      </c>
      <c r="E6" s="6" t="n">
        <v>0.08</v>
      </c>
    </row>
    <row r="7">
      <c r="A7" s="4" t="inlineStr">
        <is>
          <t>Years</t>
        </is>
      </c>
      <c r="B7" s="7" t="n">
        <v>5</v>
      </c>
      <c r="D7" s="4" t="inlineStr">
        <is>
          <t>Rate 2</t>
        </is>
      </c>
      <c r="E7" s="6" t="n">
        <v>0.1</v>
      </c>
    </row>
    <row r="8">
      <c r="A8" s="4" t="inlineStr">
        <is>
          <t>Starting amount (R)</t>
        </is>
      </c>
      <c r="B8" s="5" t="n">
        <v>0</v>
      </c>
      <c r="D8" s="4" t="inlineStr">
        <is>
          <t>Rate 3</t>
        </is>
      </c>
      <c r="E8" s="6" t="n">
        <v>0.12</v>
      </c>
    </row>
    <row r="10">
      <c r="D10" s="8" t="inlineStr">
        <is>
          <t>Assumption</t>
        </is>
      </c>
    </row>
    <row r="11">
      <c r="A11" s="3" t="inlineStr">
        <is>
          <t>Results</t>
        </is>
      </c>
      <c r="D11" s="2" t="inlineStr">
        <is>
          <t>Interest is compounded monthly; contributions are made at the end of each month.</t>
        </is>
      </c>
    </row>
    <row r="13" ht="20" customHeight="1">
      <c r="A13" s="9" t="inlineStr">
        <is>
          <t>Scenario</t>
        </is>
      </c>
      <c r="B13" s="9" t="inlineStr">
        <is>
          <t>Future value</t>
        </is>
      </c>
      <c r="C13" s="9" t="inlineStr">
        <is>
          <t>Total contributed</t>
        </is>
      </c>
      <c r="D13" s="9" t="inlineStr">
        <is>
          <t>Interest earned</t>
        </is>
      </c>
    </row>
    <row r="14">
      <c r="A14" s="4">
        <f>TEXT(E6,"0%")&amp;" p.a."</f>
        <v/>
      </c>
      <c r="B14" s="10">
        <f>FV(E6/12,$B$7*12,-$B$6,-$B$8,0)</f>
        <v/>
      </c>
      <c r="C14" s="10">
        <f>B6*B7*12</f>
        <v/>
      </c>
      <c r="D14" s="10">
        <f>B14-C14-$B$8</f>
        <v/>
      </c>
    </row>
    <row r="15">
      <c r="A15" s="4">
        <f>TEXT(E7,"0%")&amp;" p.a."</f>
        <v/>
      </c>
      <c r="B15" s="10">
        <f>FV(E7/12,$B$7*12,-$B$6,-$B$8,0)</f>
        <v/>
      </c>
      <c r="C15" s="10">
        <f>B6*B7*12</f>
        <v/>
      </c>
      <c r="D15" s="10">
        <f>B15-C15-$B$8</f>
        <v/>
      </c>
    </row>
    <row r="16">
      <c r="A16" s="4">
        <f>TEXT(E8,"0%")&amp;" p.a."</f>
        <v/>
      </c>
      <c r="B16" s="10">
        <f>FV(E8/12,$B$7*12,-$B$6,-$B$8,0)</f>
        <v/>
      </c>
      <c r="C16" s="10">
        <f>B6*B7*12</f>
        <v/>
      </c>
      <c r="D16" s="10">
        <f>B16-C16-$B$8</f>
        <v/>
      </c>
    </row>
    <row r="18">
      <c r="A18" s="3" t="inlineStr">
        <is>
          <t>End-of-year balances (so you can see the growth over time)</t>
        </is>
      </c>
    </row>
    <row r="20">
      <c r="A20" s="9" t="inlineStr">
        <is>
          <t>Year</t>
        </is>
      </c>
      <c r="B20" s="9" t="inlineStr">
        <is>
          <t>Balance @ Rate 1</t>
        </is>
      </c>
      <c r="C20" s="9" t="inlineStr">
        <is>
          <t>Balance @ Rate 2</t>
        </is>
      </c>
      <c r="D20" s="9" t="inlineStr">
        <is>
          <t>Balance @ Rate 3</t>
        </is>
      </c>
    </row>
    <row r="21">
      <c r="A21" s="11" t="n">
        <v>1</v>
      </c>
      <c r="B21" s="10">
        <f>IF(A21&lt;=$B$7, FV($E$6/12, A21*12, -$B$6, -$B$8, 0), "")</f>
        <v/>
      </c>
      <c r="C21" s="10">
        <f>IF(A21&lt;=$B$7, FV($E$7/12, A21*12, -$B$6, -$B$8, 0), "")</f>
        <v/>
      </c>
      <c r="D21" s="10">
        <f>IF(A21&lt;=$B$7, FV($E$8/12, A21*12, -$B$6, -$B$8, 0), "")</f>
        <v/>
      </c>
    </row>
    <row r="22">
      <c r="A22" s="11" t="n">
        <v>2</v>
      </c>
      <c r="B22" s="10">
        <f>IF(A22&lt;=$B$7, FV($E$6/12, A22*12, -$B$6, -$B$8, 0), "")</f>
        <v/>
      </c>
      <c r="C22" s="10">
        <f>IF(A22&lt;=$B$7, FV($E$7/12, A22*12, -$B$6, -$B$8, 0), "")</f>
        <v/>
      </c>
      <c r="D22" s="10">
        <f>IF(A22&lt;=$B$7, FV($E$8/12, A22*12, -$B$6, -$B$8, 0), "")</f>
        <v/>
      </c>
    </row>
    <row r="23">
      <c r="A23" s="11" t="n">
        <v>3</v>
      </c>
      <c r="B23" s="10">
        <f>IF(A23&lt;=$B$7, FV($E$6/12, A23*12, -$B$6, -$B$8, 0), "")</f>
        <v/>
      </c>
      <c r="C23" s="10">
        <f>IF(A23&lt;=$B$7, FV($E$7/12, A23*12, -$B$6, -$B$8, 0), "")</f>
        <v/>
      </c>
      <c r="D23" s="10">
        <f>IF(A23&lt;=$B$7, FV($E$8/12, A23*12, -$B$6, -$B$8, 0), "")</f>
        <v/>
      </c>
    </row>
    <row r="24">
      <c r="A24" s="11" t="n">
        <v>4</v>
      </c>
      <c r="B24" s="10">
        <f>IF(A24&lt;=$B$7, FV($E$6/12, A24*12, -$B$6, -$B$8, 0), "")</f>
        <v/>
      </c>
      <c r="C24" s="10">
        <f>IF(A24&lt;=$B$7, FV($E$7/12, A24*12, -$B$6, -$B$8, 0), "")</f>
        <v/>
      </c>
      <c r="D24" s="10">
        <f>IF(A24&lt;=$B$7, FV($E$8/12, A24*12, -$B$6, -$B$8, 0), "")</f>
        <v/>
      </c>
    </row>
    <row r="25">
      <c r="A25" s="11" t="n">
        <v>5</v>
      </c>
      <c r="B25" s="10">
        <f>IF(A25&lt;=$B$7, FV($E$6/12, A25*12, -$B$6, -$B$8, 0), "")</f>
        <v/>
      </c>
      <c r="C25" s="10">
        <f>IF(A25&lt;=$B$7, FV($E$7/12, A25*12, -$B$6, -$B$8, 0), "")</f>
        <v/>
      </c>
      <c r="D25" s="10">
        <f>IF(A25&lt;=$B$7, FV($E$8/12, A25*12, -$B$6, -$B$8, 0), "")</f>
        <v/>
      </c>
    </row>
    <row r="26">
      <c r="A26" s="11" t="n">
        <v>6</v>
      </c>
      <c r="B26" s="10">
        <f>IF(A26&lt;=$B$7, FV($E$6/12, A26*12, -$B$6, -$B$8, 0), "")</f>
        <v/>
      </c>
      <c r="C26" s="10">
        <f>IF(A26&lt;=$B$7, FV($E$7/12, A26*12, -$B$6, -$B$8, 0), "")</f>
        <v/>
      </c>
      <c r="D26" s="10">
        <f>IF(A26&lt;=$B$7, FV($E$8/12, A26*12, -$B$6, -$B$8, 0), "")</f>
        <v/>
      </c>
    </row>
    <row r="27">
      <c r="A27" s="11" t="n">
        <v>7</v>
      </c>
      <c r="B27" s="10">
        <f>IF(A27&lt;=$B$7, FV($E$6/12, A27*12, -$B$6, -$B$8, 0), "")</f>
        <v/>
      </c>
      <c r="C27" s="10">
        <f>IF(A27&lt;=$B$7, FV($E$7/12, A27*12, -$B$6, -$B$8, 0), "")</f>
        <v/>
      </c>
      <c r="D27" s="10">
        <f>IF(A27&lt;=$B$7, FV($E$8/12, A27*12, -$B$6, -$B$8, 0), "")</f>
        <v/>
      </c>
    </row>
    <row r="28">
      <c r="A28" s="11" t="n">
        <v>8</v>
      </c>
      <c r="B28" s="10">
        <f>IF(A28&lt;=$B$7, FV($E$6/12, A28*12, -$B$6, -$B$8, 0), "")</f>
        <v/>
      </c>
      <c r="C28" s="10">
        <f>IF(A28&lt;=$B$7, FV($E$7/12, A28*12, -$B$6, -$B$8, 0), "")</f>
        <v/>
      </c>
      <c r="D28" s="10">
        <f>IF(A28&lt;=$B$7, FV($E$8/12, A28*12, -$B$6, -$B$8, 0), "")</f>
        <v/>
      </c>
    </row>
    <row r="29">
      <c r="A29" s="11" t="n">
        <v>9</v>
      </c>
      <c r="B29" s="10">
        <f>IF(A29&lt;=$B$7, FV($E$6/12, A29*12, -$B$6, -$B$8, 0), "")</f>
        <v/>
      </c>
      <c r="C29" s="10">
        <f>IF(A29&lt;=$B$7, FV($E$7/12, A29*12, -$B$6, -$B$8, 0), "")</f>
        <v/>
      </c>
      <c r="D29" s="10">
        <f>IF(A29&lt;=$B$7, FV($E$8/12, A29*12, -$B$6, -$B$8, 0), "")</f>
        <v/>
      </c>
    </row>
    <row r="30">
      <c r="A30" s="11" t="n">
        <v>10</v>
      </c>
      <c r="B30" s="10">
        <f>IF(A30&lt;=$B$7, FV($E$6/12, A30*12, -$B$6, -$B$8, 0), "")</f>
        <v/>
      </c>
      <c r="C30" s="10">
        <f>IF(A30&lt;=$B$7, FV($E$7/12, A30*12, -$B$6, -$B$8, 0), "")</f>
        <v/>
      </c>
      <c r="D30" s="10">
        <f>IF(A30&lt;=$B$7, FV($E$8/12, A30*12, -$B$6, -$B$8, 0), "")</f>
        <v/>
      </c>
    </row>
    <row r="31">
      <c r="A31" s="11" t="n">
        <v>11</v>
      </c>
      <c r="B31" s="10">
        <f>IF(A31&lt;=$B$7, FV($E$6/12, A31*12, -$B$6, -$B$8, 0), "")</f>
        <v/>
      </c>
      <c r="C31" s="10">
        <f>IF(A31&lt;=$B$7, FV($E$7/12, A31*12, -$B$6, -$B$8, 0), "")</f>
        <v/>
      </c>
      <c r="D31" s="10">
        <f>IF(A31&lt;=$B$7, FV($E$8/12, A31*12, -$B$6, -$B$8, 0), "")</f>
        <v/>
      </c>
    </row>
    <row r="32">
      <c r="A32" s="11" t="n">
        <v>12</v>
      </c>
      <c r="B32" s="10">
        <f>IF(A32&lt;=$B$7, FV($E$6/12, A32*12, -$B$6, -$B$8, 0), "")</f>
        <v/>
      </c>
      <c r="C32" s="10">
        <f>IF(A32&lt;=$B$7, FV($E$7/12, A32*12, -$B$6, -$B$8, 0), "")</f>
        <v/>
      </c>
      <c r="D32" s="10">
        <f>IF(A32&lt;=$B$7, FV($E$8/12, A32*12, -$B$6, -$B$8, 0), "")</f>
        <v/>
      </c>
    </row>
    <row r="33">
      <c r="A33" s="11" t="n">
        <v>13</v>
      </c>
      <c r="B33" s="10">
        <f>IF(A33&lt;=$B$7, FV($E$6/12, A33*12, -$B$6, -$B$8, 0), "")</f>
        <v/>
      </c>
      <c r="C33" s="10">
        <f>IF(A33&lt;=$B$7, FV($E$7/12, A33*12, -$B$6, -$B$8, 0), "")</f>
        <v/>
      </c>
      <c r="D33" s="10">
        <f>IF(A33&lt;=$B$7, FV($E$8/12, A33*12, -$B$6, -$B$8, 0), "")</f>
        <v/>
      </c>
    </row>
    <row r="34">
      <c r="A34" s="11" t="n">
        <v>14</v>
      </c>
      <c r="B34" s="10">
        <f>IF(A34&lt;=$B$7, FV($E$6/12, A34*12, -$B$6, -$B$8, 0), "")</f>
        <v/>
      </c>
      <c r="C34" s="10">
        <f>IF(A34&lt;=$B$7, FV($E$7/12, A34*12, -$B$6, -$B$8, 0), "")</f>
        <v/>
      </c>
      <c r="D34" s="10">
        <f>IF(A34&lt;=$B$7, FV($E$8/12, A34*12, -$B$6, -$B$8, 0), "")</f>
        <v/>
      </c>
    </row>
    <row r="35">
      <c r="A35" s="11" t="n">
        <v>15</v>
      </c>
      <c r="B35" s="10">
        <f>IF(A35&lt;=$B$7, FV($E$6/12, A35*12, -$B$6, -$B$8, 0), "")</f>
        <v/>
      </c>
      <c r="C35" s="10">
        <f>IF(A35&lt;=$B$7, FV($E$7/12, A35*12, -$B$6, -$B$8, 0), "")</f>
        <v/>
      </c>
      <c r="D35" s="10">
        <f>IF(A35&lt;=$B$7, FV($E$8/12, A35*12, -$B$6, -$B$8, 0), "")</f>
        <v/>
      </c>
    </row>
    <row r="36">
      <c r="A36" s="11" t="n">
        <v>16</v>
      </c>
      <c r="B36" s="10">
        <f>IF(A36&lt;=$B$7, FV($E$6/12, A36*12, -$B$6, -$B$8, 0), "")</f>
        <v/>
      </c>
      <c r="C36" s="10">
        <f>IF(A36&lt;=$B$7, FV($E$7/12, A36*12, -$B$6, -$B$8, 0), "")</f>
        <v/>
      </c>
      <c r="D36" s="10">
        <f>IF(A36&lt;=$B$7, FV($E$8/12, A36*12, -$B$6, -$B$8, 0), "")</f>
        <v/>
      </c>
    </row>
    <row r="37">
      <c r="A37" s="11" t="n">
        <v>17</v>
      </c>
      <c r="B37" s="10">
        <f>IF(A37&lt;=$B$7, FV($E$6/12, A37*12, -$B$6, -$B$8, 0), "")</f>
        <v/>
      </c>
      <c r="C37" s="10">
        <f>IF(A37&lt;=$B$7, FV($E$7/12, A37*12, -$B$6, -$B$8, 0), "")</f>
        <v/>
      </c>
      <c r="D37" s="10">
        <f>IF(A37&lt;=$B$7, FV($E$8/12, A37*12, -$B$6, -$B$8, 0), "")</f>
        <v/>
      </c>
    </row>
    <row r="38">
      <c r="A38" s="11" t="n">
        <v>18</v>
      </c>
      <c r="B38" s="10">
        <f>IF(A38&lt;=$B$7, FV($E$6/12, A38*12, -$B$6, -$B$8, 0), "")</f>
        <v/>
      </c>
      <c r="C38" s="10">
        <f>IF(A38&lt;=$B$7, FV($E$7/12, A38*12, -$B$6, -$B$8, 0), "")</f>
        <v/>
      </c>
      <c r="D38" s="10">
        <f>IF(A38&lt;=$B$7, FV($E$8/12, A38*12, -$B$6, -$B$8, 0), "")</f>
        <v/>
      </c>
    </row>
    <row r="39">
      <c r="A39" s="11" t="n">
        <v>19</v>
      </c>
      <c r="B39" s="10">
        <f>IF(A39&lt;=$B$7, FV($E$6/12, A39*12, -$B$6, -$B$8, 0), "")</f>
        <v/>
      </c>
      <c r="C39" s="10">
        <f>IF(A39&lt;=$B$7, FV($E$7/12, A39*12, -$B$6, -$B$8, 0), "")</f>
        <v/>
      </c>
      <c r="D39" s="10">
        <f>IF(A39&lt;=$B$7, FV($E$8/12, A39*12, -$B$6, -$B$8, 0), "")</f>
        <v/>
      </c>
    </row>
    <row r="40">
      <c r="A40" s="11" t="n">
        <v>20</v>
      </c>
      <c r="B40" s="10">
        <f>IF(A40&lt;=$B$7, FV($E$6/12, A40*12, -$B$6, -$B$8, 0), "")</f>
        <v/>
      </c>
      <c r="C40" s="10">
        <f>IF(A40&lt;=$B$7, FV($E$7/12, A40*12, -$B$6, -$B$8, 0), "")</f>
        <v/>
      </c>
      <c r="D40" s="10">
        <f>IF(A40&lt;=$B$7, FV($E$8/12, A40*12, -$B$6, -$B$8, 0), "")</f>
        <v/>
      </c>
    </row>
    <row r="41">
      <c r="A41" s="11" t="n">
        <v>21</v>
      </c>
      <c r="B41" s="10">
        <f>IF(A41&lt;=$B$7, FV($E$6/12, A41*12, -$B$6, -$B$8, 0), "")</f>
        <v/>
      </c>
      <c r="C41" s="10">
        <f>IF(A41&lt;=$B$7, FV($E$7/12, A41*12, -$B$6, -$B$8, 0), "")</f>
        <v/>
      </c>
      <c r="D41" s="10">
        <f>IF(A41&lt;=$B$7, FV($E$8/12, A41*12, -$B$6, -$B$8, 0), "")</f>
        <v/>
      </c>
    </row>
    <row r="42">
      <c r="A42" s="11" t="n">
        <v>22</v>
      </c>
      <c r="B42" s="10">
        <f>IF(A42&lt;=$B$7, FV($E$6/12, A42*12, -$B$6, -$B$8, 0), "")</f>
        <v/>
      </c>
      <c r="C42" s="10">
        <f>IF(A42&lt;=$B$7, FV($E$7/12, A42*12, -$B$6, -$B$8, 0), "")</f>
        <v/>
      </c>
      <c r="D42" s="10">
        <f>IF(A42&lt;=$B$7, FV($E$8/12, A42*12, -$B$6, -$B$8, 0), "")</f>
        <v/>
      </c>
    </row>
    <row r="43">
      <c r="A43" s="11" t="n">
        <v>23</v>
      </c>
      <c r="B43" s="10">
        <f>IF(A43&lt;=$B$7, FV($E$6/12, A43*12, -$B$6, -$B$8, 0), "")</f>
        <v/>
      </c>
      <c r="C43" s="10">
        <f>IF(A43&lt;=$B$7, FV($E$7/12, A43*12, -$B$6, -$B$8, 0), "")</f>
        <v/>
      </c>
      <c r="D43" s="10">
        <f>IF(A43&lt;=$B$7, FV($E$8/12, A43*12, -$B$6, -$B$8, 0), "")</f>
        <v/>
      </c>
    </row>
    <row r="44">
      <c r="A44" s="11" t="n">
        <v>24</v>
      </c>
      <c r="B44" s="10">
        <f>IF(A44&lt;=$B$7, FV($E$6/12, A44*12, -$B$6, -$B$8, 0), "")</f>
        <v/>
      </c>
      <c r="C44" s="10">
        <f>IF(A44&lt;=$B$7, FV($E$7/12, A44*12, -$B$6, -$B$8, 0), "")</f>
        <v/>
      </c>
      <c r="D44" s="10">
        <f>IF(A44&lt;=$B$7, FV($E$8/12, A44*12, -$B$6, -$B$8, 0), "")</f>
        <v/>
      </c>
    </row>
    <row r="45">
      <c r="A45" s="11" t="n">
        <v>25</v>
      </c>
      <c r="B45" s="10">
        <f>IF(A45&lt;=$B$7, FV($E$6/12, A45*12, -$B$6, -$B$8, 0), "")</f>
        <v/>
      </c>
      <c r="C45" s="10">
        <f>IF(A45&lt;=$B$7, FV($E$7/12, A45*12, -$B$6, -$B$8, 0), "")</f>
        <v/>
      </c>
      <c r="D45" s="10">
        <f>IF(A45&lt;=$B$7, FV($E$8/12, A45*12, -$B$6, -$B$8, 0), "")</f>
        <v/>
      </c>
    </row>
    <row r="46">
      <c r="A46" s="11" t="n">
        <v>26</v>
      </c>
      <c r="B46" s="10">
        <f>IF(A46&lt;=$B$7, FV($E$6/12, A46*12, -$B$6, -$B$8, 0), "")</f>
        <v/>
      </c>
      <c r="C46" s="10">
        <f>IF(A46&lt;=$B$7, FV($E$7/12, A46*12, -$B$6, -$B$8, 0), "")</f>
        <v/>
      </c>
      <c r="D46" s="10">
        <f>IF(A46&lt;=$B$7, FV($E$8/12, A46*12, -$B$6, -$B$8, 0), "")</f>
        <v/>
      </c>
    </row>
    <row r="47">
      <c r="A47" s="11" t="n">
        <v>27</v>
      </c>
      <c r="B47" s="10">
        <f>IF(A47&lt;=$B$7, FV($E$6/12, A47*12, -$B$6, -$B$8, 0), "")</f>
        <v/>
      </c>
      <c r="C47" s="10">
        <f>IF(A47&lt;=$B$7, FV($E$7/12, A47*12, -$B$6, -$B$8, 0), "")</f>
        <v/>
      </c>
      <c r="D47" s="10">
        <f>IF(A47&lt;=$B$7, FV($E$8/12, A47*12, -$B$6, -$B$8, 0), "")</f>
        <v/>
      </c>
    </row>
    <row r="48">
      <c r="A48" s="11" t="n">
        <v>28</v>
      </c>
      <c r="B48" s="10">
        <f>IF(A48&lt;=$B$7, FV($E$6/12, A48*12, -$B$6, -$B$8, 0), "")</f>
        <v/>
      </c>
      <c r="C48" s="10">
        <f>IF(A48&lt;=$B$7, FV($E$7/12, A48*12, -$B$6, -$B$8, 0), "")</f>
        <v/>
      </c>
      <c r="D48" s="10">
        <f>IF(A48&lt;=$B$7, FV($E$8/12, A48*12, -$B$6, -$B$8, 0), "")</f>
        <v/>
      </c>
    </row>
    <row r="49">
      <c r="A49" s="11" t="n">
        <v>29</v>
      </c>
      <c r="B49" s="10">
        <f>IF(A49&lt;=$B$7, FV($E$6/12, A49*12, -$B$6, -$B$8, 0), "")</f>
        <v/>
      </c>
      <c r="C49" s="10">
        <f>IF(A49&lt;=$B$7, FV($E$7/12, A49*12, -$B$6, -$B$8, 0), "")</f>
        <v/>
      </c>
      <c r="D49" s="10">
        <f>IF(A49&lt;=$B$7, FV($E$8/12, A49*12, -$B$6, -$B$8, 0), "")</f>
        <v/>
      </c>
    </row>
    <row r="50">
      <c r="A50" s="11" t="n">
        <v>30</v>
      </c>
      <c r="B50" s="10">
        <f>IF(A50&lt;=$B$7, FV($E$6/12, A50*12, -$B$6, -$B$8, 0), "")</f>
        <v/>
      </c>
      <c r="C50" s="10">
        <f>IF(A50&lt;=$B$7, FV($E$7/12, A50*12, -$B$6, -$B$8, 0), "")</f>
        <v/>
      </c>
      <c r="D50" s="10">
        <f>IF(A50&lt;=$B$7, FV($E$8/12, A50*12, -$B$6, -$B$8, 0), "")</f>
        <v/>
      </c>
    </row>
    <row r="51">
      <c r="A51" s="11" t="n">
        <v>31</v>
      </c>
      <c r="B51" s="10">
        <f>IF(A51&lt;=$B$7, FV($E$6/12, A51*12, -$B$6, -$B$8, 0), "")</f>
        <v/>
      </c>
      <c r="C51" s="10">
        <f>IF(A51&lt;=$B$7, FV($E$7/12, A51*12, -$B$6, -$B$8, 0), "")</f>
        <v/>
      </c>
      <c r="D51" s="10">
        <f>IF(A51&lt;=$B$7, FV($E$8/12, A51*12, -$B$6, -$B$8, 0), "")</f>
        <v/>
      </c>
    </row>
    <row r="52">
      <c r="A52" s="11" t="n">
        <v>32</v>
      </c>
      <c r="B52" s="10">
        <f>IF(A52&lt;=$B$7, FV($E$6/12, A52*12, -$B$6, -$B$8, 0), "")</f>
        <v/>
      </c>
      <c r="C52" s="10">
        <f>IF(A52&lt;=$B$7, FV($E$7/12, A52*12, -$B$6, -$B$8, 0), "")</f>
        <v/>
      </c>
      <c r="D52" s="10">
        <f>IF(A52&lt;=$B$7, FV($E$8/12, A52*12, -$B$6, -$B$8, 0), "")</f>
        <v/>
      </c>
    </row>
    <row r="53">
      <c r="A53" s="11" t="n">
        <v>33</v>
      </c>
      <c r="B53" s="10">
        <f>IF(A53&lt;=$B$7, FV($E$6/12, A53*12, -$B$6, -$B$8, 0), "")</f>
        <v/>
      </c>
      <c r="C53" s="10">
        <f>IF(A53&lt;=$B$7, FV($E$7/12, A53*12, -$B$6, -$B$8, 0), "")</f>
        <v/>
      </c>
      <c r="D53" s="10">
        <f>IF(A53&lt;=$B$7, FV($E$8/12, A53*12, -$B$6, -$B$8, 0), "")</f>
        <v/>
      </c>
    </row>
    <row r="54">
      <c r="A54" s="11" t="n">
        <v>34</v>
      </c>
      <c r="B54" s="10">
        <f>IF(A54&lt;=$B$7, FV($E$6/12, A54*12, -$B$6, -$B$8, 0), "")</f>
        <v/>
      </c>
      <c r="C54" s="10">
        <f>IF(A54&lt;=$B$7, FV($E$7/12, A54*12, -$B$6, -$B$8, 0), "")</f>
        <v/>
      </c>
      <c r="D54" s="10">
        <f>IF(A54&lt;=$B$7, FV($E$8/12, A54*12, -$B$6, -$B$8, 0), "")</f>
        <v/>
      </c>
    </row>
    <row r="55">
      <c r="A55" s="11" t="n">
        <v>35</v>
      </c>
      <c r="B55" s="10">
        <f>IF(A55&lt;=$B$7, FV($E$6/12, A55*12, -$B$6, -$B$8, 0), "")</f>
        <v/>
      </c>
      <c r="C55" s="10">
        <f>IF(A55&lt;=$B$7, FV($E$7/12, A55*12, -$B$6, -$B$8, 0), "")</f>
        <v/>
      </c>
      <c r="D55" s="10">
        <f>IF(A55&lt;=$B$7, FV($E$8/12, A55*12, -$B$6, -$B$8, 0), "")</f>
        <v/>
      </c>
    </row>
    <row r="56">
      <c r="A56" s="11" t="n">
        <v>36</v>
      </c>
      <c r="B56" s="10">
        <f>IF(A56&lt;=$B$7, FV($E$6/12, A56*12, -$B$6, -$B$8, 0), "")</f>
        <v/>
      </c>
      <c r="C56" s="10">
        <f>IF(A56&lt;=$B$7, FV($E$7/12, A56*12, -$B$6, -$B$8, 0), "")</f>
        <v/>
      </c>
      <c r="D56" s="10">
        <f>IF(A56&lt;=$B$7, FV($E$8/12, A56*12, -$B$6, -$B$8, 0), "")</f>
        <v/>
      </c>
    </row>
    <row r="57">
      <c r="A57" s="11" t="n">
        <v>37</v>
      </c>
      <c r="B57" s="10">
        <f>IF(A57&lt;=$B$7, FV($E$6/12, A57*12, -$B$6, -$B$8, 0), "")</f>
        <v/>
      </c>
      <c r="C57" s="10">
        <f>IF(A57&lt;=$B$7, FV($E$7/12, A57*12, -$B$6, -$B$8, 0), "")</f>
        <v/>
      </c>
      <c r="D57" s="10">
        <f>IF(A57&lt;=$B$7, FV($E$8/12, A57*12, -$B$6, -$B$8, 0), "")</f>
        <v/>
      </c>
    </row>
    <row r="58">
      <c r="A58" s="11" t="n">
        <v>38</v>
      </c>
      <c r="B58" s="10">
        <f>IF(A58&lt;=$B$7, FV($E$6/12, A58*12, -$B$6, -$B$8, 0), "")</f>
        <v/>
      </c>
      <c r="C58" s="10">
        <f>IF(A58&lt;=$B$7, FV($E$7/12, A58*12, -$B$6, -$B$8, 0), "")</f>
        <v/>
      </c>
      <c r="D58" s="10">
        <f>IF(A58&lt;=$B$7, FV($E$8/12, A58*12, -$B$6, -$B$8, 0), "")</f>
        <v/>
      </c>
    </row>
    <row r="59">
      <c r="A59" s="11" t="n">
        <v>39</v>
      </c>
      <c r="B59" s="10">
        <f>IF(A59&lt;=$B$7, FV($E$6/12, A59*12, -$B$6, -$B$8, 0), "")</f>
        <v/>
      </c>
      <c r="C59" s="10">
        <f>IF(A59&lt;=$B$7, FV($E$7/12, A59*12, -$B$6, -$B$8, 0), "")</f>
        <v/>
      </c>
      <c r="D59" s="10">
        <f>IF(A59&lt;=$B$7, FV($E$8/12, A59*12, -$B$6, -$B$8, 0), "")</f>
        <v/>
      </c>
    </row>
    <row r="60">
      <c r="A60" s="11" t="n">
        <v>40</v>
      </c>
      <c r="B60" s="10">
        <f>IF(A60&lt;=$B$7, FV($E$6/12, A60*12, -$B$6, -$B$8, 0), "")</f>
        <v/>
      </c>
      <c r="C60" s="10">
        <f>IF(A60&lt;=$B$7, FV($E$7/12, A60*12, -$B$6, -$B$8, 0), "")</f>
        <v/>
      </c>
      <c r="D60" s="10">
        <f>IF(A60&lt;=$B$7, FV($E$8/12, A60*12, -$B$6, -$B$8, 0), "")</f>
        <v/>
      </c>
    </row>
    <row r="62">
      <c r="A62" s="2" t="inlineStr">
        <is>
          <t>Example (already pre-filled): If you save R250/month (e.g., bank charges avoided) and invest it for 5 years, the table above shows what it could grow to at 8%, 10%, and 12% per year.</t>
        </is>
      </c>
    </row>
    <row r="63"/>
    <row r="64"/>
    <row r="65"/>
  </sheetData>
  <mergeCells count="9">
    <mergeCell ref="A1:G1"/>
    <mergeCell ref="A18:G18"/>
    <mergeCell ref="A62:G65"/>
    <mergeCell ref="A11:B11"/>
    <mergeCell ref="A5:B5"/>
    <mergeCell ref="A2:G3"/>
    <mergeCell ref="D11:G11"/>
    <mergeCell ref="D10:G10"/>
    <mergeCell ref="D5:G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2" t="inlineStr">
        <is>
          <t>How the calculator works (for transparency)</t>
        </is>
      </c>
    </row>
    <row r="3">
      <c r="A3" s="13" t="inlineStr">
        <is>
          <t>Future Value formula (Excel): FV(rate/12, years*12, -monthly_contribution, -starting_amount, 0)</t>
        </is>
      </c>
    </row>
    <row r="5">
      <c r="A5" s="14" t="inlineStr">
        <is>
          <t>Assumes monthly compounding and contributions at the end of each month. If you contribute at the start of each month, change the last parameter from 0 to 1.</t>
        </is>
      </c>
    </row>
    <row r="7">
      <c r="A7" s="15" t="inlineStr">
        <is>
          <t>Tip: Keep the inputs simple so readers can quickly play with ‘what if’ scenarios.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2026-03-03T16:55:25Z</dcterms:created>
  <dcterms:modified xmlns:dcterms="http://purl.org/dc/terms/" xmlns:xsi="http://www.w3.org/2001/XMLSchema-instance" xsi:type="dcterms:W3CDTF">2026-03-03T16:55:25Z</dcterms:modified>
</cp:coreProperties>
</file>